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stan Rondepierre\Google Drive\Collections SPCL\IMAGE 2021\Séquence 5 - images optiques\"/>
    </mc:Choice>
  </mc:AlternateContent>
  <xr:revisionPtr revIDLastSave="0" documentId="13_ncr:1_{9C7E452F-65E0-4A2A-934A-9EBA0AA0308A}" xr6:coauthVersionLast="47" xr6:coauthVersionMax="47" xr10:uidLastSave="{00000000-0000-0000-0000-000000000000}"/>
  <bookViews>
    <workbookView xWindow="828" yWindow="-108" windowWidth="22320" windowHeight="13176" xr2:uid="{1C02D7D7-1403-4CA6-B3C6-B7989993596B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2" i="1"/>
  <c r="J23" i="1"/>
  <c r="J27" i="1" s="1"/>
  <c r="I23" i="1"/>
  <c r="I27" i="1" s="1"/>
  <c r="J25" i="1" l="1"/>
  <c r="I25" i="1"/>
</calcChain>
</file>

<file path=xl/sharedStrings.xml><?xml version="1.0" encoding="utf-8"?>
<sst xmlns="http://schemas.openxmlformats.org/spreadsheetml/2006/main" count="9" uniqueCount="9">
  <si>
    <t>Autollimation</t>
  </si>
  <si>
    <t>Bessel</t>
  </si>
  <si>
    <r>
      <t xml:space="preserve">f' 
Mesure par </t>
    </r>
    <r>
      <rPr>
        <b/>
        <sz val="11"/>
        <color theme="0"/>
        <rFont val="Calibri"/>
        <family val="2"/>
        <scheme val="minor"/>
      </rPr>
      <t>autocollimation</t>
    </r>
  </si>
  <si>
    <r>
      <t xml:space="preserve">f'
mesure par méthode de </t>
    </r>
    <r>
      <rPr>
        <b/>
        <sz val="11"/>
        <color theme="0"/>
        <rFont val="Calibri"/>
        <family val="2"/>
        <scheme val="minor"/>
      </rPr>
      <t>Bessel</t>
    </r>
  </si>
  <si>
    <t>Autocollimation</t>
  </si>
  <si>
    <t>Méthode de Bessel</t>
  </si>
  <si>
    <t>Nombre de mesures :</t>
  </si>
  <si>
    <t xml:space="preserve">Ecart-type : </t>
  </si>
  <si>
    <t>Valeur à retenir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</si>
</sst>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0" xfId="0" applyFont="1" applyFill="1" applyAlignment="1">
      <alignment horizontal="center" wrapText="1"/>
    </xf>
    <xf numFmtId="0" fontId="0" fillId="4" borderId="0" xfId="0" applyFill="1"/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Mesure d'une distance focale par deux</a:t>
            </a:r>
            <a:r>
              <a:rPr lang="fr-FR" baseline="0"/>
              <a:t> méthodes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Feuil1!$E$1</c:f>
              <c:strCache>
                <c:ptCount val="1"/>
                <c:pt idx="0">
                  <c:v>Autollimation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Feuil1!$D$2:$D$39</c:f>
              <c:numCache>
                <c:formatCode>General</c:formatCode>
                <c:ptCount val="38"/>
                <c:pt idx="0">
                  <c:v>9</c:v>
                </c:pt>
                <c:pt idx="1">
                  <c:v>9.1</c:v>
                </c:pt>
                <c:pt idx="2">
                  <c:v>9.1999999999999993</c:v>
                </c:pt>
                <c:pt idx="3">
                  <c:v>9.3000000000000007</c:v>
                </c:pt>
                <c:pt idx="4">
                  <c:v>9.4</c:v>
                </c:pt>
                <c:pt idx="5">
                  <c:v>9.5</c:v>
                </c:pt>
                <c:pt idx="6">
                  <c:v>9.6</c:v>
                </c:pt>
                <c:pt idx="7">
                  <c:v>9.6999999999999993</c:v>
                </c:pt>
                <c:pt idx="8">
                  <c:v>9.8000000000000007</c:v>
                </c:pt>
                <c:pt idx="9">
                  <c:v>9.9</c:v>
                </c:pt>
                <c:pt idx="10">
                  <c:v>10</c:v>
                </c:pt>
                <c:pt idx="11">
                  <c:v>10.1</c:v>
                </c:pt>
                <c:pt idx="12">
                  <c:v>10.199999999999999</c:v>
                </c:pt>
                <c:pt idx="13">
                  <c:v>10.3</c:v>
                </c:pt>
                <c:pt idx="14">
                  <c:v>10.4</c:v>
                </c:pt>
                <c:pt idx="15">
                  <c:v>10.5</c:v>
                </c:pt>
                <c:pt idx="16">
                  <c:v>10.6</c:v>
                </c:pt>
                <c:pt idx="17">
                  <c:v>10.7</c:v>
                </c:pt>
                <c:pt idx="18">
                  <c:v>10.8</c:v>
                </c:pt>
                <c:pt idx="19">
                  <c:v>10.9</c:v>
                </c:pt>
                <c:pt idx="20">
                  <c:v>11</c:v>
                </c:pt>
                <c:pt idx="21">
                  <c:v>11.1</c:v>
                </c:pt>
                <c:pt idx="22">
                  <c:v>11.2</c:v>
                </c:pt>
                <c:pt idx="23">
                  <c:v>11.3</c:v>
                </c:pt>
                <c:pt idx="24">
                  <c:v>11.4</c:v>
                </c:pt>
                <c:pt idx="25">
                  <c:v>11.5</c:v>
                </c:pt>
                <c:pt idx="26">
                  <c:v>11.6</c:v>
                </c:pt>
                <c:pt idx="27">
                  <c:v>11.7</c:v>
                </c:pt>
                <c:pt idx="28">
                  <c:v>11.8</c:v>
                </c:pt>
                <c:pt idx="29">
                  <c:v>11.9</c:v>
                </c:pt>
                <c:pt idx="30">
                  <c:v>12</c:v>
                </c:pt>
                <c:pt idx="31">
                  <c:v>12.1</c:v>
                </c:pt>
                <c:pt idx="32">
                  <c:v>12.2</c:v>
                </c:pt>
                <c:pt idx="33">
                  <c:v>12.3</c:v>
                </c:pt>
                <c:pt idx="34">
                  <c:v>12.4</c:v>
                </c:pt>
                <c:pt idx="35">
                  <c:v>12.5</c:v>
                </c:pt>
                <c:pt idx="36">
                  <c:v>12.6</c:v>
                </c:pt>
                <c:pt idx="37">
                  <c:v>12.7</c:v>
                </c:pt>
              </c:numCache>
            </c:numRef>
          </c:cat>
          <c:val>
            <c:numRef>
              <c:f>Feuil1!$E$2:$E$39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A-4B6C-9EC8-681011F8D7C7}"/>
            </c:ext>
          </c:extLst>
        </c:ser>
        <c:ser>
          <c:idx val="1"/>
          <c:order val="1"/>
          <c:tx>
            <c:strRef>
              <c:f>Feuil1!$F$1</c:f>
              <c:strCache>
                <c:ptCount val="1"/>
                <c:pt idx="0">
                  <c:v>Bessel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Feuil1!$D$2:$D$39</c:f>
              <c:numCache>
                <c:formatCode>General</c:formatCode>
                <c:ptCount val="38"/>
                <c:pt idx="0">
                  <c:v>9</c:v>
                </c:pt>
                <c:pt idx="1">
                  <c:v>9.1</c:v>
                </c:pt>
                <c:pt idx="2">
                  <c:v>9.1999999999999993</c:v>
                </c:pt>
                <c:pt idx="3">
                  <c:v>9.3000000000000007</c:v>
                </c:pt>
                <c:pt idx="4">
                  <c:v>9.4</c:v>
                </c:pt>
                <c:pt idx="5">
                  <c:v>9.5</c:v>
                </c:pt>
                <c:pt idx="6">
                  <c:v>9.6</c:v>
                </c:pt>
                <c:pt idx="7">
                  <c:v>9.6999999999999993</c:v>
                </c:pt>
                <c:pt idx="8">
                  <c:v>9.8000000000000007</c:v>
                </c:pt>
                <c:pt idx="9">
                  <c:v>9.9</c:v>
                </c:pt>
                <c:pt idx="10">
                  <c:v>10</c:v>
                </c:pt>
                <c:pt idx="11">
                  <c:v>10.1</c:v>
                </c:pt>
                <c:pt idx="12">
                  <c:v>10.199999999999999</c:v>
                </c:pt>
                <c:pt idx="13">
                  <c:v>10.3</c:v>
                </c:pt>
                <c:pt idx="14">
                  <c:v>10.4</c:v>
                </c:pt>
                <c:pt idx="15">
                  <c:v>10.5</c:v>
                </c:pt>
                <c:pt idx="16">
                  <c:v>10.6</c:v>
                </c:pt>
                <c:pt idx="17">
                  <c:v>10.7</c:v>
                </c:pt>
                <c:pt idx="18">
                  <c:v>10.8</c:v>
                </c:pt>
                <c:pt idx="19">
                  <c:v>10.9</c:v>
                </c:pt>
                <c:pt idx="20">
                  <c:v>11</c:v>
                </c:pt>
                <c:pt idx="21">
                  <c:v>11.1</c:v>
                </c:pt>
                <c:pt idx="22">
                  <c:v>11.2</c:v>
                </c:pt>
                <c:pt idx="23">
                  <c:v>11.3</c:v>
                </c:pt>
                <c:pt idx="24">
                  <c:v>11.4</c:v>
                </c:pt>
                <c:pt idx="25">
                  <c:v>11.5</c:v>
                </c:pt>
                <c:pt idx="26">
                  <c:v>11.6</c:v>
                </c:pt>
                <c:pt idx="27">
                  <c:v>11.7</c:v>
                </c:pt>
                <c:pt idx="28">
                  <c:v>11.8</c:v>
                </c:pt>
                <c:pt idx="29">
                  <c:v>11.9</c:v>
                </c:pt>
                <c:pt idx="30">
                  <c:v>12</c:v>
                </c:pt>
                <c:pt idx="31">
                  <c:v>12.1</c:v>
                </c:pt>
                <c:pt idx="32">
                  <c:v>12.2</c:v>
                </c:pt>
                <c:pt idx="33">
                  <c:v>12.3</c:v>
                </c:pt>
                <c:pt idx="34">
                  <c:v>12.4</c:v>
                </c:pt>
                <c:pt idx="35">
                  <c:v>12.5</c:v>
                </c:pt>
                <c:pt idx="36">
                  <c:v>12.6</c:v>
                </c:pt>
                <c:pt idx="37">
                  <c:v>12.7</c:v>
                </c:pt>
              </c:numCache>
            </c:numRef>
          </c:cat>
          <c:val>
            <c:numRef>
              <c:f>Feuil1!$F$2:$F$39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A-4B6C-9EC8-681011F8D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571008"/>
        <c:axId val="384572648"/>
      </c:barChart>
      <c:catAx>
        <c:axId val="38457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4572648"/>
        <c:crosses val="autoZero"/>
        <c:auto val="1"/>
        <c:lblAlgn val="ctr"/>
        <c:lblOffset val="100"/>
        <c:noMultiLvlLbl val="0"/>
      </c:catAx>
      <c:valAx>
        <c:axId val="38457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457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422031</xdr:rowOff>
    </xdr:from>
    <xdr:to>
      <xdr:col>9</xdr:col>
      <xdr:colOff>1455420</xdr:colOff>
      <xdr:row>19</xdr:row>
      <xdr:rowOff>129540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410DCF93-B2B1-4F17-B60A-FAAA81E818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7566B-0261-44AC-B784-9A5246218E16}">
  <dimension ref="A1:J39"/>
  <sheetViews>
    <sheetView tabSelected="1" zoomScaleNormal="100" workbookViewId="0">
      <selection activeCell="A2" sqref="A2"/>
    </sheetView>
  </sheetViews>
  <sheetFormatPr baseColWidth="10" defaultRowHeight="14.4" x14ac:dyDescent="0.3"/>
  <cols>
    <col min="1" max="1" width="17.21875" style="5" customWidth="1"/>
    <col min="2" max="2" width="17.21875" style="3" customWidth="1"/>
    <col min="3" max="3" width="6.21875" style="14" customWidth="1"/>
    <col min="4" max="7" width="11.5546875" style="14"/>
    <col min="8" max="8" width="20.6640625" style="14" customWidth="1"/>
    <col min="9" max="10" width="21.33203125" style="2" customWidth="1"/>
    <col min="11" max="16384" width="11.5546875" style="2"/>
  </cols>
  <sheetData>
    <row r="1" spans="1:6" ht="42.6" customHeight="1" x14ac:dyDescent="0.3">
      <c r="A1" s="4" t="s">
        <v>2</v>
      </c>
      <c r="B1" s="1" t="s">
        <v>3</v>
      </c>
      <c r="E1" s="14" t="s">
        <v>0</v>
      </c>
      <c r="F1" s="14" t="s">
        <v>1</v>
      </c>
    </row>
    <row r="2" spans="1:6" x14ac:dyDescent="0.3">
      <c r="D2" s="14">
        <v>9</v>
      </c>
      <c r="E2" s="14">
        <f>COUNTIF(A:A,"&gt;="&amp;$D2-0.05)-COUNTIF(A:A,"&gt;"&amp;$D2+0.05)</f>
        <v>0</v>
      </c>
      <c r="F2" s="14">
        <f>COUNTIF(B:B,"&gt;="&amp;$D2-0.05)-COUNTIF(B:B,"&gt;"&amp;$D2+0.05)</f>
        <v>0</v>
      </c>
    </row>
    <row r="3" spans="1:6" x14ac:dyDescent="0.3">
      <c r="D3" s="14">
        <v>9.1</v>
      </c>
      <c r="E3" s="14">
        <f t="shared" ref="E3:E39" si="0">COUNTIF(A:A,"&gt;="&amp;$D3-0.05)-COUNTIF(A:A,"&gt;"&amp;$D3+0.05)</f>
        <v>0</v>
      </c>
      <c r="F3" s="14">
        <f t="shared" ref="F3:F39" si="1">COUNTIF(B:B,"&gt;="&amp;$D3-0.05)-COUNTIF(B:B,"&gt;"&amp;$D3+0.05)</f>
        <v>0</v>
      </c>
    </row>
    <row r="4" spans="1:6" x14ac:dyDescent="0.3">
      <c r="D4" s="14">
        <v>9.1999999999999993</v>
      </c>
      <c r="E4" s="14">
        <f t="shared" si="0"/>
        <v>0</v>
      </c>
      <c r="F4" s="14">
        <f t="shared" si="1"/>
        <v>0</v>
      </c>
    </row>
    <row r="5" spans="1:6" x14ac:dyDescent="0.3">
      <c r="D5" s="14">
        <v>9.3000000000000007</v>
      </c>
      <c r="E5" s="14">
        <f t="shared" si="0"/>
        <v>0</v>
      </c>
      <c r="F5" s="14">
        <f t="shared" si="1"/>
        <v>0</v>
      </c>
    </row>
    <row r="6" spans="1:6" x14ac:dyDescent="0.3">
      <c r="D6" s="14">
        <v>9.4</v>
      </c>
      <c r="E6" s="14">
        <f t="shared" si="0"/>
        <v>0</v>
      </c>
      <c r="F6" s="14">
        <f t="shared" si="1"/>
        <v>0</v>
      </c>
    </row>
    <row r="7" spans="1:6" x14ac:dyDescent="0.3">
      <c r="D7" s="14">
        <v>9.5</v>
      </c>
      <c r="E7" s="14">
        <f t="shared" si="0"/>
        <v>0</v>
      </c>
      <c r="F7" s="14">
        <f t="shared" si="1"/>
        <v>0</v>
      </c>
    </row>
    <row r="8" spans="1:6" x14ac:dyDescent="0.3">
      <c r="D8" s="14">
        <v>9.6</v>
      </c>
      <c r="E8" s="14">
        <f t="shared" si="0"/>
        <v>0</v>
      </c>
      <c r="F8" s="14">
        <f t="shared" si="1"/>
        <v>0</v>
      </c>
    </row>
    <row r="9" spans="1:6" x14ac:dyDescent="0.3">
      <c r="D9" s="14">
        <v>9.6999999999999993</v>
      </c>
      <c r="E9" s="14">
        <f t="shared" si="0"/>
        <v>0</v>
      </c>
      <c r="F9" s="14">
        <f t="shared" si="1"/>
        <v>0</v>
      </c>
    </row>
    <row r="10" spans="1:6" x14ac:dyDescent="0.3">
      <c r="D10" s="14">
        <v>9.8000000000000007</v>
      </c>
      <c r="E10" s="14">
        <f t="shared" si="0"/>
        <v>0</v>
      </c>
      <c r="F10" s="14">
        <f t="shared" si="1"/>
        <v>0</v>
      </c>
    </row>
    <row r="11" spans="1:6" x14ac:dyDescent="0.3">
      <c r="D11" s="14">
        <v>9.9</v>
      </c>
      <c r="E11" s="14">
        <f t="shared" si="0"/>
        <v>0</v>
      </c>
      <c r="F11" s="14">
        <f t="shared" si="1"/>
        <v>0</v>
      </c>
    </row>
    <row r="12" spans="1:6" x14ac:dyDescent="0.3">
      <c r="D12" s="14">
        <v>10</v>
      </c>
      <c r="E12" s="14">
        <f t="shared" si="0"/>
        <v>0</v>
      </c>
      <c r="F12" s="14">
        <f t="shared" si="1"/>
        <v>0</v>
      </c>
    </row>
    <row r="13" spans="1:6" x14ac:dyDescent="0.3">
      <c r="D13" s="14">
        <v>10.1</v>
      </c>
      <c r="E13" s="14">
        <f t="shared" si="0"/>
        <v>0</v>
      </c>
      <c r="F13" s="14">
        <f t="shared" si="1"/>
        <v>0</v>
      </c>
    </row>
    <row r="14" spans="1:6" x14ac:dyDescent="0.3">
      <c r="D14" s="14">
        <v>10.199999999999999</v>
      </c>
      <c r="E14" s="14">
        <f t="shared" si="0"/>
        <v>0</v>
      </c>
      <c r="F14" s="14">
        <f t="shared" si="1"/>
        <v>0</v>
      </c>
    </row>
    <row r="15" spans="1:6" x14ac:dyDescent="0.3">
      <c r="D15" s="14">
        <v>10.3</v>
      </c>
      <c r="E15" s="14">
        <f t="shared" si="0"/>
        <v>0</v>
      </c>
      <c r="F15" s="14">
        <f t="shared" si="1"/>
        <v>0</v>
      </c>
    </row>
    <row r="16" spans="1:6" x14ac:dyDescent="0.3">
      <c r="D16" s="14">
        <v>10.4</v>
      </c>
      <c r="E16" s="14">
        <f t="shared" si="0"/>
        <v>0</v>
      </c>
      <c r="F16" s="14">
        <f t="shared" si="1"/>
        <v>0</v>
      </c>
    </row>
    <row r="17" spans="4:10" x14ac:dyDescent="0.3">
      <c r="D17" s="14">
        <v>10.5</v>
      </c>
      <c r="E17" s="14">
        <f t="shared" si="0"/>
        <v>0</v>
      </c>
      <c r="F17" s="14">
        <f t="shared" si="1"/>
        <v>0</v>
      </c>
    </row>
    <row r="18" spans="4:10" x14ac:dyDescent="0.3">
      <c r="D18" s="14">
        <v>10.6</v>
      </c>
      <c r="E18" s="14">
        <f t="shared" si="0"/>
        <v>0</v>
      </c>
      <c r="F18" s="14">
        <f t="shared" si="1"/>
        <v>0</v>
      </c>
    </row>
    <row r="19" spans="4:10" x14ac:dyDescent="0.3">
      <c r="D19" s="14">
        <v>10.7</v>
      </c>
      <c r="E19" s="14">
        <f t="shared" si="0"/>
        <v>0</v>
      </c>
      <c r="F19" s="14">
        <f t="shared" si="1"/>
        <v>0</v>
      </c>
    </row>
    <row r="20" spans="4:10" x14ac:dyDescent="0.3">
      <c r="D20" s="14">
        <v>10.8</v>
      </c>
      <c r="E20" s="14">
        <f t="shared" si="0"/>
        <v>0</v>
      </c>
      <c r="F20" s="14">
        <f t="shared" si="1"/>
        <v>0</v>
      </c>
    </row>
    <row r="21" spans="4:10" x14ac:dyDescent="0.3">
      <c r="D21" s="14">
        <v>10.9</v>
      </c>
      <c r="E21" s="14">
        <f t="shared" si="0"/>
        <v>0</v>
      </c>
      <c r="F21" s="14">
        <f t="shared" si="1"/>
        <v>0</v>
      </c>
    </row>
    <row r="22" spans="4:10" x14ac:dyDescent="0.3">
      <c r="D22" s="14">
        <v>11</v>
      </c>
      <c r="E22" s="14">
        <f t="shared" si="0"/>
        <v>0</v>
      </c>
      <c r="F22" s="14">
        <f t="shared" si="1"/>
        <v>0</v>
      </c>
      <c r="I22" s="4" t="s">
        <v>4</v>
      </c>
      <c r="J22" s="1" t="s">
        <v>5</v>
      </c>
    </row>
    <row r="23" spans="4:10" x14ac:dyDescent="0.3">
      <c r="D23" s="14">
        <v>11.1</v>
      </c>
      <c r="E23" s="14">
        <f t="shared" si="0"/>
        <v>0</v>
      </c>
      <c r="F23" s="14">
        <f t="shared" si="1"/>
        <v>0</v>
      </c>
      <c r="H23" s="6" t="s">
        <v>6</v>
      </c>
      <c r="I23" s="10">
        <f>COUNTIF(A:A, "&gt;0")</f>
        <v>0</v>
      </c>
      <c r="J23" s="10">
        <f>COUNTIF(B:B, "&gt;0")</f>
        <v>0</v>
      </c>
    </row>
    <row r="24" spans="4:10" x14ac:dyDescent="0.3">
      <c r="D24" s="14">
        <v>11.2</v>
      </c>
      <c r="E24" s="14">
        <f t="shared" si="0"/>
        <v>0</v>
      </c>
      <c r="F24" s="14">
        <f t="shared" si="1"/>
        <v>0</v>
      </c>
      <c r="H24" s="7"/>
      <c r="I24" s="11"/>
      <c r="J24" s="11"/>
    </row>
    <row r="25" spans="4:10" x14ac:dyDescent="0.3">
      <c r="D25" s="14">
        <v>11.3</v>
      </c>
      <c r="E25" s="14">
        <f t="shared" si="0"/>
        <v>0</v>
      </c>
      <c r="F25" s="14">
        <f t="shared" si="1"/>
        <v>0</v>
      </c>
      <c r="H25" s="8" t="s">
        <v>8</v>
      </c>
      <c r="I25" s="12" t="str">
        <f>IF(I23&gt;0, AVERAGE(A:A), "-")</f>
        <v>-</v>
      </c>
      <c r="J25" s="12" t="str">
        <f>IF(J23&gt;1, AVERAGE(B:B), "-")</f>
        <v>-</v>
      </c>
    </row>
    <row r="26" spans="4:10" x14ac:dyDescent="0.3">
      <c r="D26" s="14">
        <v>11.4</v>
      </c>
      <c r="E26" s="14">
        <f t="shared" si="0"/>
        <v>0</v>
      </c>
      <c r="F26" s="14">
        <f t="shared" si="1"/>
        <v>0</v>
      </c>
      <c r="H26" s="7"/>
      <c r="I26" s="11"/>
      <c r="J26" s="11"/>
    </row>
    <row r="27" spans="4:10" x14ac:dyDescent="0.3">
      <c r="D27" s="14">
        <v>11.5</v>
      </c>
      <c r="E27" s="14">
        <f t="shared" si="0"/>
        <v>0</v>
      </c>
      <c r="F27" s="14">
        <f t="shared" si="1"/>
        <v>0</v>
      </c>
      <c r="H27" s="9" t="s">
        <v>7</v>
      </c>
      <c r="I27" s="13" t="str">
        <f>IF(I23&gt;1, STDEV(A:A), "-")</f>
        <v>-</v>
      </c>
      <c r="J27" s="13" t="str">
        <f>IF(J23&gt;1, STDEV(B:B), "-")</f>
        <v>-</v>
      </c>
    </row>
    <row r="28" spans="4:10" x14ac:dyDescent="0.3">
      <c r="D28" s="14">
        <v>11.6</v>
      </c>
      <c r="E28" s="14">
        <f t="shared" si="0"/>
        <v>0</v>
      </c>
      <c r="F28" s="14">
        <f t="shared" si="1"/>
        <v>0</v>
      </c>
      <c r="H28" s="9"/>
      <c r="I28" s="13"/>
      <c r="J28" s="13"/>
    </row>
    <row r="29" spans="4:10" x14ac:dyDescent="0.3">
      <c r="D29" s="14">
        <v>11.7</v>
      </c>
      <c r="E29" s="14">
        <f t="shared" si="0"/>
        <v>0</v>
      </c>
      <c r="F29" s="14">
        <f t="shared" si="1"/>
        <v>0</v>
      </c>
    </row>
    <row r="30" spans="4:10" x14ac:dyDescent="0.3">
      <c r="D30" s="14">
        <v>11.8</v>
      </c>
      <c r="E30" s="14">
        <f t="shared" si="0"/>
        <v>0</v>
      </c>
      <c r="F30" s="14">
        <f t="shared" si="1"/>
        <v>0</v>
      </c>
    </row>
    <row r="31" spans="4:10" x14ac:dyDescent="0.3">
      <c r="D31" s="14">
        <v>11.9</v>
      </c>
      <c r="E31" s="14">
        <f t="shared" si="0"/>
        <v>0</v>
      </c>
      <c r="F31" s="14">
        <f t="shared" si="1"/>
        <v>0</v>
      </c>
    </row>
    <row r="32" spans="4:10" x14ac:dyDescent="0.3">
      <c r="D32" s="14">
        <v>12</v>
      </c>
      <c r="E32" s="14">
        <f t="shared" si="0"/>
        <v>0</v>
      </c>
      <c r="F32" s="14">
        <f t="shared" si="1"/>
        <v>0</v>
      </c>
    </row>
    <row r="33" spans="4:6" x14ac:dyDescent="0.3">
      <c r="D33" s="14">
        <v>12.1</v>
      </c>
      <c r="E33" s="14">
        <f t="shared" si="0"/>
        <v>0</v>
      </c>
      <c r="F33" s="14">
        <f t="shared" si="1"/>
        <v>0</v>
      </c>
    </row>
    <row r="34" spans="4:6" x14ac:dyDescent="0.3">
      <c r="D34" s="14">
        <v>12.2</v>
      </c>
      <c r="E34" s="14">
        <f t="shared" si="0"/>
        <v>0</v>
      </c>
      <c r="F34" s="14">
        <f t="shared" si="1"/>
        <v>0</v>
      </c>
    </row>
    <row r="35" spans="4:6" x14ac:dyDescent="0.3">
      <c r="D35" s="14">
        <v>12.3</v>
      </c>
      <c r="E35" s="14">
        <f t="shared" si="0"/>
        <v>0</v>
      </c>
      <c r="F35" s="14">
        <f t="shared" si="1"/>
        <v>0</v>
      </c>
    </row>
    <row r="36" spans="4:6" x14ac:dyDescent="0.3">
      <c r="D36" s="14">
        <v>12.4</v>
      </c>
      <c r="E36" s="14">
        <f t="shared" si="0"/>
        <v>0</v>
      </c>
      <c r="F36" s="14">
        <f t="shared" si="1"/>
        <v>0</v>
      </c>
    </row>
    <row r="37" spans="4:6" x14ac:dyDescent="0.3">
      <c r="D37" s="14">
        <v>12.5</v>
      </c>
      <c r="E37" s="14">
        <f t="shared" si="0"/>
        <v>0</v>
      </c>
      <c r="F37" s="14">
        <f t="shared" si="1"/>
        <v>0</v>
      </c>
    </row>
    <row r="38" spans="4:6" x14ac:dyDescent="0.3">
      <c r="D38" s="14">
        <v>12.6</v>
      </c>
      <c r="E38" s="14">
        <f t="shared" si="0"/>
        <v>0</v>
      </c>
      <c r="F38" s="14">
        <f t="shared" si="1"/>
        <v>0</v>
      </c>
    </row>
    <row r="39" spans="4:6" x14ac:dyDescent="0.3">
      <c r="D39" s="14">
        <v>12.7</v>
      </c>
      <c r="E39" s="14">
        <f t="shared" si="0"/>
        <v>0</v>
      </c>
      <c r="F39" s="14">
        <f t="shared" si="1"/>
        <v>0</v>
      </c>
    </row>
  </sheetData>
  <mergeCells count="9">
    <mergeCell ref="H23:H24"/>
    <mergeCell ref="H25:H26"/>
    <mergeCell ref="H27:H28"/>
    <mergeCell ref="I23:I24"/>
    <mergeCell ref="J23:J24"/>
    <mergeCell ref="I25:I26"/>
    <mergeCell ref="J25:J26"/>
    <mergeCell ref="I27:I28"/>
    <mergeCell ref="J27:J2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Rondepierre</dc:creator>
  <cp:lastModifiedBy>Tristan Rondepierre</cp:lastModifiedBy>
  <dcterms:created xsi:type="dcterms:W3CDTF">2019-04-08T13:59:36Z</dcterms:created>
  <dcterms:modified xsi:type="dcterms:W3CDTF">2022-01-25T22:33:32Z</dcterms:modified>
</cp:coreProperties>
</file>