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ocuments\Collections numériques SPCL\Mesures et incertitudes\Activités élève\S&amp;P_Torricelli\"/>
    </mc:Choice>
  </mc:AlternateContent>
  <xr:revisionPtr revIDLastSave="0" documentId="13_ncr:1_{63308C7A-7D50-4A3B-880C-E5483E3248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ltats" sheetId="2" r:id="rId1"/>
    <sheet name="Graphique1" sheetId="3" r:id="rId2"/>
    <sheet name="Graphique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2" l="1"/>
  <c r="J9" i="2"/>
  <c r="K9" i="2" s="1"/>
  <c r="L9" i="2" s="1"/>
  <c r="J10" i="2"/>
  <c r="K10" i="2" s="1"/>
  <c r="L10" i="2" s="1"/>
  <c r="J11" i="2"/>
  <c r="K11" i="2" s="1"/>
  <c r="L11" i="2" s="1"/>
  <c r="J12" i="2"/>
  <c r="K12" i="2" s="1"/>
  <c r="L12" i="2" s="1"/>
  <c r="J13" i="2"/>
  <c r="K13" i="2" s="1"/>
  <c r="L13" i="2" s="1"/>
  <c r="J14" i="2"/>
  <c r="K14" i="2" s="1"/>
  <c r="L14" i="2" s="1"/>
  <c r="J15" i="2"/>
  <c r="K15" i="2" s="1"/>
  <c r="L15" i="2" s="1"/>
  <c r="J6" i="2"/>
  <c r="K6" i="2" s="1"/>
  <c r="L6" i="2" s="1"/>
  <c r="J7" i="2"/>
  <c r="K7" i="2" s="1"/>
  <c r="L7" i="2" s="1"/>
  <c r="J8" i="2"/>
  <c r="K8" i="2" s="1"/>
  <c r="L8" i="2" s="1"/>
  <c r="J4" i="2"/>
  <c r="K4" i="2" s="1"/>
  <c r="D4" i="2"/>
  <c r="E4" i="2" s="1"/>
  <c r="D5" i="2"/>
  <c r="D6" i="2"/>
  <c r="E6" i="2" s="1"/>
  <c r="D7" i="2"/>
  <c r="E7" i="2" s="1"/>
  <c r="D8" i="2"/>
  <c r="E8" i="2" s="1"/>
  <c r="D9" i="2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F4" i="2" l="1"/>
  <c r="F15" i="2"/>
  <c r="F14" i="2"/>
  <c r="F13" i="2"/>
  <c r="F12" i="2"/>
  <c r="F11" i="2"/>
  <c r="F10" i="2"/>
  <c r="F8" i="2"/>
  <c r="F7" i="2"/>
  <c r="F6" i="2"/>
  <c r="E9" i="2"/>
  <c r="F9" i="2"/>
  <c r="E5" i="2"/>
  <c r="J5" i="2" l="1"/>
  <c r="K5" i="2" s="1"/>
  <c r="L5" i="2" s="1"/>
  <c r="F5" i="2" s="1"/>
</calcChain>
</file>

<file path=xl/sharedStrings.xml><?xml version="1.0" encoding="utf-8"?>
<sst xmlns="http://schemas.openxmlformats.org/spreadsheetml/2006/main" count="25" uniqueCount="14">
  <si>
    <t>Photo n°</t>
  </si>
  <si>
    <t>a</t>
  </si>
  <si>
    <t>b</t>
  </si>
  <si>
    <r>
      <t xml:space="preserve">Résultats de la deuxième partie
</t>
    </r>
    <r>
      <rPr>
        <sz val="18"/>
        <color theme="1"/>
        <rFont val="Aptos"/>
        <family val="2"/>
      </rPr>
      <t xml:space="preserve">Valeur </t>
    </r>
    <r>
      <rPr>
        <b/>
        <sz val="18"/>
        <color theme="1"/>
        <rFont val="Aptos"/>
        <family val="2"/>
      </rPr>
      <t>de référence</t>
    </r>
    <r>
      <rPr>
        <sz val="18"/>
        <color theme="1"/>
        <rFont val="Aptos"/>
        <family val="2"/>
      </rPr>
      <t xml:space="preserve"> de v</t>
    </r>
    <r>
      <rPr>
        <vertAlign val="subscript"/>
        <sz val="18"/>
        <color theme="1"/>
        <rFont val="Aptos"/>
        <family val="2"/>
      </rPr>
      <t>0</t>
    </r>
    <r>
      <rPr>
        <sz val="12"/>
        <color theme="1"/>
        <rFont val="Aptos"/>
        <family val="2"/>
      </rPr>
      <t xml:space="preserve">
Saisir ci-dessous les paramètres </t>
    </r>
    <r>
      <rPr>
        <i/>
        <sz val="12"/>
        <color theme="1"/>
        <rFont val="Aptos"/>
        <family val="2"/>
      </rPr>
      <t>a</t>
    </r>
    <r>
      <rPr>
        <sz val="12"/>
        <color theme="1"/>
        <rFont val="Aptos"/>
        <family val="2"/>
      </rPr>
      <t xml:space="preserve"> et </t>
    </r>
    <r>
      <rPr>
        <i/>
        <sz val="12"/>
        <color theme="1"/>
        <rFont val="Aptos"/>
        <family val="2"/>
      </rPr>
      <t>b</t>
    </r>
    <r>
      <rPr>
        <sz val="12"/>
        <color theme="1"/>
        <rFont val="Aptos"/>
        <family val="2"/>
      </rPr>
      <t xml:space="preserve"> de l'équation de la parabole obtenue  : y(x) = </t>
    </r>
    <r>
      <rPr>
        <b/>
        <i/>
        <sz val="12"/>
        <color rgb="FFC00000"/>
        <rFont val="Aptos"/>
        <family val="2"/>
      </rPr>
      <t>a</t>
    </r>
    <r>
      <rPr>
        <b/>
        <i/>
        <sz val="12"/>
        <color theme="5"/>
        <rFont val="Aptos"/>
        <family val="2"/>
      </rPr>
      <t xml:space="preserve"> </t>
    </r>
    <r>
      <rPr>
        <sz val="12"/>
        <color theme="1"/>
        <rFont val="Aptos"/>
        <family val="2"/>
      </rPr>
      <t xml:space="preserve">x² + </t>
    </r>
    <r>
      <rPr>
        <b/>
        <i/>
        <sz val="12"/>
        <color rgb="FFC00000"/>
        <rFont val="Aptos"/>
        <family val="2"/>
      </rPr>
      <t xml:space="preserve">b </t>
    </r>
    <r>
      <rPr>
        <sz val="12"/>
        <color theme="1"/>
        <rFont val="Aptos"/>
        <family val="2"/>
      </rPr>
      <t>x + c</t>
    </r>
  </si>
  <si>
    <r>
      <t xml:space="preserve">Résultats de la première partie
</t>
    </r>
    <r>
      <rPr>
        <sz val="18"/>
        <color theme="1"/>
        <rFont val="Aptos"/>
        <family val="2"/>
      </rPr>
      <t>Valeur de v</t>
    </r>
    <r>
      <rPr>
        <vertAlign val="subscript"/>
        <sz val="18"/>
        <color theme="1"/>
        <rFont val="Aptos"/>
        <family val="2"/>
      </rPr>
      <t>0</t>
    </r>
    <r>
      <rPr>
        <sz val="18"/>
        <color theme="1"/>
        <rFont val="Aptos"/>
        <family val="2"/>
      </rPr>
      <t xml:space="preserve"> prévue par la </t>
    </r>
    <r>
      <rPr>
        <b/>
        <sz val="18"/>
        <color theme="1"/>
        <rFont val="Aptos"/>
        <family val="2"/>
      </rPr>
      <t>relation de Torricelli</t>
    </r>
  </si>
  <si>
    <r>
      <t xml:space="preserve">hauteur d'eau </t>
    </r>
    <r>
      <rPr>
        <i/>
        <sz val="11"/>
        <color theme="0"/>
        <rFont val="Aptos"/>
        <family val="2"/>
      </rPr>
      <t xml:space="preserve">h </t>
    </r>
    <r>
      <rPr>
        <sz val="11"/>
        <color theme="0"/>
        <rFont val="Aptos"/>
        <family val="2"/>
      </rPr>
      <t>(cm)</t>
    </r>
  </si>
  <si>
    <r>
      <t>incertitude-type 
u(</t>
    </r>
    <r>
      <rPr>
        <i/>
        <sz val="11"/>
        <color theme="0"/>
        <rFont val="Aptos"/>
        <family val="2"/>
      </rPr>
      <t>v</t>
    </r>
    <r>
      <rPr>
        <vertAlign val="subscript"/>
        <sz val="11"/>
        <color theme="0"/>
        <rFont val="Aptos"/>
        <family val="2"/>
      </rPr>
      <t>0 Tor</t>
    </r>
    <r>
      <rPr>
        <sz val="11"/>
        <color theme="0"/>
        <rFont val="Aptos"/>
        <family val="2"/>
      </rPr>
      <t>) (m/s)</t>
    </r>
  </si>
  <si>
    <t>Écart</t>
  </si>
  <si>
    <t>n°</t>
  </si>
  <si>
    <t>Test expérimental de la relation de Torricelli</t>
  </si>
  <si>
    <t>tan(α)</t>
  </si>
  <si>
    <t>cos²(α)</t>
  </si>
  <si>
    <r>
      <t>v</t>
    </r>
    <r>
      <rPr>
        <vertAlign val="subscript"/>
        <sz val="12"/>
        <color theme="1"/>
        <rFont val="Aptos"/>
        <family val="2"/>
      </rPr>
      <t>0 ref</t>
    </r>
    <r>
      <rPr>
        <sz val="12"/>
        <color theme="1"/>
        <rFont val="Aptos"/>
        <family val="2"/>
      </rPr>
      <t xml:space="preserve"> (m/s)</t>
    </r>
  </si>
  <si>
    <r>
      <t>v</t>
    </r>
    <r>
      <rPr>
        <vertAlign val="subscript"/>
        <sz val="11"/>
        <color theme="0"/>
        <rFont val="Aptos"/>
        <family val="2"/>
      </rPr>
      <t>0</t>
    </r>
    <r>
      <rPr>
        <sz val="11"/>
        <color theme="0"/>
        <rFont val="Aptos"/>
        <family val="2"/>
      </rPr>
      <t xml:space="preserve"> mesurée à l'aide de Torricelli </t>
    </r>
    <r>
      <rPr>
        <i/>
        <sz val="11"/>
        <color theme="0"/>
        <rFont val="Aptos"/>
        <family val="2"/>
      </rPr>
      <t>v</t>
    </r>
    <r>
      <rPr>
        <vertAlign val="subscript"/>
        <sz val="11"/>
        <color theme="0"/>
        <rFont val="Aptos"/>
        <family val="2"/>
      </rPr>
      <t>0 Tor</t>
    </r>
    <r>
      <rPr>
        <sz val="11"/>
        <color theme="0"/>
        <rFont val="Aptos"/>
        <family val="2"/>
      </rPr>
      <t xml:space="preserve"> (m/s)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</si>
</sst>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8"/>
      <color theme="1"/>
      <name val="Aptos"/>
      <family val="2"/>
    </font>
    <font>
      <b/>
      <sz val="18"/>
      <color theme="1"/>
      <name val="Aptos"/>
      <family val="2"/>
    </font>
    <font>
      <sz val="11"/>
      <color theme="1"/>
      <name val="Aptos"/>
      <family val="2"/>
    </font>
    <font>
      <sz val="11"/>
      <color theme="0"/>
      <name val="Aptos"/>
      <family val="2"/>
    </font>
    <font>
      <i/>
      <sz val="11"/>
      <color theme="0"/>
      <name val="Aptos"/>
      <family val="2"/>
    </font>
    <font>
      <vertAlign val="subscript"/>
      <sz val="11"/>
      <color theme="0"/>
      <name val="Aptos"/>
      <family val="2"/>
    </font>
    <font>
      <vertAlign val="subscript"/>
      <sz val="18"/>
      <color theme="1"/>
      <name val="Aptos"/>
      <family val="2"/>
    </font>
    <font>
      <sz val="12"/>
      <color theme="1"/>
      <name val="Aptos"/>
      <family val="2"/>
    </font>
    <font>
      <i/>
      <sz val="12"/>
      <color theme="1"/>
      <name val="Aptos"/>
      <family val="2"/>
    </font>
    <font>
      <b/>
      <i/>
      <sz val="12"/>
      <color rgb="FFC00000"/>
      <name val="Aptos"/>
      <family val="2"/>
    </font>
    <font>
      <b/>
      <i/>
      <sz val="12"/>
      <color theme="5"/>
      <name val="Aptos"/>
      <family val="2"/>
    </font>
    <font>
      <b/>
      <sz val="11"/>
      <color rgb="FF0070C0"/>
      <name val="Aptos"/>
      <family val="2"/>
    </font>
    <font>
      <b/>
      <sz val="11"/>
      <color theme="7" tint="-0.249977111117893"/>
      <name val="Aptos"/>
      <family val="2"/>
    </font>
    <font>
      <vertAlign val="subscript"/>
      <sz val="12"/>
      <color theme="1"/>
      <name val="Aptos"/>
      <family val="2"/>
    </font>
    <font>
      <sz val="11"/>
      <color theme="0" tint="-0.249977111117893"/>
      <name val="Aptos"/>
      <family val="2"/>
    </font>
    <font>
      <sz val="24"/>
      <color theme="1"/>
      <name val="Aptos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double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0" xfId="0" applyFont="1" applyFill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1" fontId="3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indent="13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57CD"/>
      <color rgb="FF00CC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fr-FR" sz="2000"/>
              <a:t>Comparaison des deux méthodes de mesure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Resultats!$D$3</c:f>
              <c:strCache>
                <c:ptCount val="1"/>
                <c:pt idx="0">
                  <c:v>v0 mesurée à l'aide de Torricelli v0 Tor (m/s)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Resultats!$B$4:$B$15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Resultats!$D$4:$D$15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A-4DB4-82B2-DC4146F90CFB}"/>
            </c:ext>
          </c:extLst>
        </c:ser>
        <c:ser>
          <c:idx val="1"/>
          <c:order val="1"/>
          <c:tx>
            <c:strRef>
              <c:f>Resultats!$L$3</c:f>
              <c:strCache>
                <c:ptCount val="1"/>
                <c:pt idx="0">
                  <c:v>v0 ref (m/s)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Resultats!$B$4:$B$15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Resultats!$L$4:$L$15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6A-4DB4-82B2-DC4146F9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3042160"/>
        <c:axId val="1353036880"/>
      </c:barChart>
      <c:catAx>
        <c:axId val="1353042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fr-FR"/>
                  <a:t>n° de la photo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1353036880"/>
        <c:crosses val="autoZero"/>
        <c:auto val="1"/>
        <c:lblAlgn val="ctr"/>
        <c:lblOffset val="100"/>
        <c:noMultiLvlLbl val="0"/>
      </c:catAx>
      <c:valAx>
        <c:axId val="135303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fr-FR"/>
                  <a:t>vitesse initiale du jet d'eau en m/s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135304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078078617209201"/>
          <c:y val="0.13558139481232301"/>
          <c:w val="0.33418298264579976"/>
          <c:h val="0.1667454895461087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Aptos" panose="020B0004020202020204" pitchFamily="34" charset="0"/>
        </a:defRPr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fr-FR" sz="2000"/>
              <a:t>Comparaison entre l'incertitude-type</a:t>
            </a:r>
            <a:r>
              <a:rPr lang="fr-FR" sz="2000" baseline="0"/>
              <a:t> et l'écart entre les deux valeurs</a:t>
            </a:r>
            <a:endParaRPr lang="fr-FR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Resultats!$E$3</c:f>
              <c:strCache>
                <c:ptCount val="1"/>
                <c:pt idx="0">
                  <c:v>incertitude-type 
u(v0 Tor) (m/s)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Resultats!$B$4:$B$15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Resultats!$E$4:$E$15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5-40C1-893C-85805C31C926}"/>
            </c:ext>
          </c:extLst>
        </c:ser>
        <c:ser>
          <c:idx val="1"/>
          <c:order val="1"/>
          <c:tx>
            <c:strRef>
              <c:f>Resultats!$F$3</c:f>
              <c:strCache>
                <c:ptCount val="1"/>
                <c:pt idx="0">
                  <c:v>Écart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Resultats!$B$4:$B$15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Resultats!$F$4:$F$15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55-40C1-893C-85805C31C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252047"/>
        <c:axId val="1570248207"/>
      </c:barChart>
      <c:catAx>
        <c:axId val="1570252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1570248207"/>
        <c:crosses val="autoZero"/>
        <c:auto val="1"/>
        <c:lblAlgn val="ctr"/>
        <c:lblOffset val="100"/>
        <c:noMultiLvlLbl val="0"/>
      </c:catAx>
      <c:valAx>
        <c:axId val="1570248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1570252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Aptos" panose="020B0004020202020204" pitchFamily="34" charset="0"/>
        </a:defRPr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E9086E-A538-4A05-8B7E-C04866594040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138F35A-4486-4B1E-A65E-64BD78568421}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91439</xdr:colOff>
      <xdr:row>0</xdr:row>
      <xdr:rowOff>99060</xdr:rowOff>
    </xdr:from>
    <xdr:to>
      <xdr:col>2</xdr:col>
      <xdr:colOff>17280</xdr:colOff>
      <xdr:row>1</xdr:row>
      <xdr:rowOff>350520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073984A-B8D3-3FE5-7E87-8FCF50AC3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" y="99060"/>
          <a:ext cx="1030741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C1595B0-E0EC-23E5-41EF-91E6690109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892" cy="6068458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A6BE598-D319-7B52-3F98-561F25AA3BA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tabSelected="1" zoomScaleNormal="100" workbookViewId="0">
      <selection activeCell="C4" sqref="C4"/>
    </sheetView>
  </sheetViews>
  <sheetFormatPr baseColWidth="10" defaultColWidth="11.5546875" defaultRowHeight="14.4" x14ac:dyDescent="0.3"/>
  <cols>
    <col min="1" max="1" width="11.5546875" style="1"/>
    <col min="2" max="2" width="4.5546875" style="1" customWidth="1"/>
    <col min="3" max="5" width="19.5546875" style="1" customWidth="1"/>
    <col min="6" max="6" width="6.33203125" style="1" customWidth="1"/>
    <col min="7" max="7" width="7.44140625" style="1" customWidth="1"/>
    <col min="8" max="12" width="12.44140625" style="1" customWidth="1"/>
    <col min="13" max="16384" width="11.5546875" style="1"/>
  </cols>
  <sheetData>
    <row r="1" spans="1:12" ht="40.200000000000003" customHeight="1" x14ac:dyDescent="0.3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91.2" customHeight="1" x14ac:dyDescent="0.3">
      <c r="A2" s="20" t="s">
        <v>4</v>
      </c>
      <c r="B2" s="23"/>
      <c r="C2" s="23"/>
      <c r="D2" s="23"/>
      <c r="E2" s="23"/>
      <c r="F2" s="24"/>
      <c r="G2" s="5"/>
      <c r="H2" s="20" t="s">
        <v>3</v>
      </c>
      <c r="I2" s="21"/>
      <c r="J2" s="21"/>
      <c r="K2" s="21"/>
      <c r="L2" s="21"/>
    </row>
    <row r="3" spans="1:12" s="19" customFormat="1" ht="46.2" customHeight="1" x14ac:dyDescent="0.3">
      <c r="A3" s="18"/>
      <c r="B3" s="18" t="s">
        <v>8</v>
      </c>
      <c r="C3" s="10" t="s">
        <v>5</v>
      </c>
      <c r="D3" s="10" t="s">
        <v>13</v>
      </c>
      <c r="E3" s="10" t="s">
        <v>6</v>
      </c>
      <c r="F3" s="17" t="s">
        <v>7</v>
      </c>
      <c r="G3" s="5"/>
      <c r="H3" s="13" t="s">
        <v>1</v>
      </c>
      <c r="I3" s="14" t="s">
        <v>2</v>
      </c>
      <c r="J3" s="15" t="s">
        <v>10</v>
      </c>
      <c r="K3" s="15" t="s">
        <v>11</v>
      </c>
      <c r="L3" s="16" t="s">
        <v>12</v>
      </c>
    </row>
    <row r="4" spans="1:12" x14ac:dyDescent="0.3">
      <c r="A4" s="8" t="s">
        <v>0</v>
      </c>
      <c r="B4" s="9">
        <v>1</v>
      </c>
      <c r="C4" s="2"/>
      <c r="D4" s="11" t="str">
        <f>IF(C4&gt;0, SQRT(2*9.81*C4/100), "-")</f>
        <v>-</v>
      </c>
      <c r="E4" s="6" t="str">
        <f>IF(D4&lt;&gt;"-", 0.5*D4*0.5/C4, "-")</f>
        <v>-</v>
      </c>
      <c r="F4" s="17" t="e">
        <f>D4-L4</f>
        <v>#VALUE!</v>
      </c>
      <c r="G4" s="5"/>
      <c r="H4" s="3"/>
      <c r="I4" s="2"/>
      <c r="J4" s="7" t="str">
        <f>IF(H4*I4&lt;&gt;0, I4, "-")</f>
        <v>-</v>
      </c>
      <c r="K4" s="7" t="str">
        <f t="shared" ref="K4:K15" si="0">IF(J4&lt;&gt;"-", COS(ATAN(J4))^2, "-")</f>
        <v>-</v>
      </c>
      <c r="L4" s="12" t="str">
        <f>IF(H4*I4&lt;&gt;0, SQRT(-9.81/(2*H4*K4)), "-")</f>
        <v>-</v>
      </c>
    </row>
    <row r="5" spans="1:12" x14ac:dyDescent="0.3">
      <c r="A5" s="8" t="s">
        <v>0</v>
      </c>
      <c r="B5" s="9">
        <v>2</v>
      </c>
      <c r="C5" s="2"/>
      <c r="D5" s="11" t="str">
        <f t="shared" ref="D5:D15" si="1">IF(C5&gt;0, ROUND(SQRT(2*9.81*C5/100), 2), "-")</f>
        <v>-</v>
      </c>
      <c r="E5" s="6" t="str">
        <f t="shared" ref="E5:E15" si="2">IF(D5&lt;&gt;"-", 0.5*D5*0.5/C5, "-")</f>
        <v>-</v>
      </c>
      <c r="F5" s="17" t="e">
        <f t="shared" ref="F5:F15" si="3">D5-L5</f>
        <v>#VALUE!</v>
      </c>
      <c r="G5" s="5"/>
      <c r="H5" s="3"/>
      <c r="I5" s="2"/>
      <c r="J5" s="7" t="str">
        <f t="shared" ref="J5:J15" si="4">IF(H5*I5&lt;&gt;0, I5, "-")</f>
        <v>-</v>
      </c>
      <c r="K5" s="7" t="str">
        <f t="shared" si="0"/>
        <v>-</v>
      </c>
      <c r="L5" s="12" t="str">
        <f t="shared" ref="L5:L15" si="5">IF(H5*I5&lt;&gt;0, SQRT(-9.81/(2*H5*K5)), "-")</f>
        <v>-</v>
      </c>
    </row>
    <row r="6" spans="1:12" x14ac:dyDescent="0.3">
      <c r="A6" s="8" t="s">
        <v>0</v>
      </c>
      <c r="B6" s="9">
        <v>3</v>
      </c>
      <c r="C6" s="2"/>
      <c r="D6" s="11" t="str">
        <f t="shared" si="1"/>
        <v>-</v>
      </c>
      <c r="E6" s="6" t="str">
        <f t="shared" si="2"/>
        <v>-</v>
      </c>
      <c r="F6" s="17" t="e">
        <f t="shared" si="3"/>
        <v>#VALUE!</v>
      </c>
      <c r="G6" s="5"/>
      <c r="H6" s="3"/>
      <c r="I6" s="2"/>
      <c r="J6" s="7" t="str">
        <f t="shared" si="4"/>
        <v>-</v>
      </c>
      <c r="K6" s="7" t="str">
        <f t="shared" si="0"/>
        <v>-</v>
      </c>
      <c r="L6" s="12" t="str">
        <f t="shared" si="5"/>
        <v>-</v>
      </c>
    </row>
    <row r="7" spans="1:12" x14ac:dyDescent="0.3">
      <c r="A7" s="8" t="s">
        <v>0</v>
      </c>
      <c r="B7" s="9">
        <v>4</v>
      </c>
      <c r="C7" s="2"/>
      <c r="D7" s="11" t="str">
        <f t="shared" si="1"/>
        <v>-</v>
      </c>
      <c r="E7" s="6" t="str">
        <f t="shared" si="2"/>
        <v>-</v>
      </c>
      <c r="F7" s="17" t="e">
        <f t="shared" si="3"/>
        <v>#VALUE!</v>
      </c>
      <c r="G7" s="5"/>
      <c r="H7" s="3"/>
      <c r="I7" s="4"/>
      <c r="J7" s="7" t="str">
        <f t="shared" si="4"/>
        <v>-</v>
      </c>
      <c r="K7" s="7" t="str">
        <f t="shared" si="0"/>
        <v>-</v>
      </c>
      <c r="L7" s="12" t="str">
        <f t="shared" si="5"/>
        <v>-</v>
      </c>
    </row>
    <row r="8" spans="1:12" x14ac:dyDescent="0.3">
      <c r="A8" s="8" t="s">
        <v>0</v>
      </c>
      <c r="B8" s="9">
        <v>5</v>
      </c>
      <c r="C8" s="2"/>
      <c r="D8" s="11" t="str">
        <f t="shared" si="1"/>
        <v>-</v>
      </c>
      <c r="E8" s="6" t="str">
        <f t="shared" si="2"/>
        <v>-</v>
      </c>
      <c r="F8" s="17" t="e">
        <f t="shared" si="3"/>
        <v>#VALUE!</v>
      </c>
      <c r="G8" s="5"/>
      <c r="H8" s="3"/>
      <c r="I8" s="2"/>
      <c r="J8" s="7" t="str">
        <f t="shared" si="4"/>
        <v>-</v>
      </c>
      <c r="K8" s="7" t="str">
        <f t="shared" si="0"/>
        <v>-</v>
      </c>
      <c r="L8" s="12" t="str">
        <f t="shared" si="5"/>
        <v>-</v>
      </c>
    </row>
    <row r="9" spans="1:12" x14ac:dyDescent="0.3">
      <c r="A9" s="8" t="s">
        <v>0</v>
      </c>
      <c r="B9" s="9">
        <v>6</v>
      </c>
      <c r="C9" s="2"/>
      <c r="D9" s="11" t="str">
        <f t="shared" si="1"/>
        <v>-</v>
      </c>
      <c r="E9" s="6" t="str">
        <f t="shared" si="2"/>
        <v>-</v>
      </c>
      <c r="F9" s="17" t="e">
        <f t="shared" si="3"/>
        <v>#VALUE!</v>
      </c>
      <c r="G9" s="5"/>
      <c r="H9" s="3"/>
      <c r="I9" s="2"/>
      <c r="J9" s="7" t="str">
        <f t="shared" si="4"/>
        <v>-</v>
      </c>
      <c r="K9" s="7" t="str">
        <f t="shared" si="0"/>
        <v>-</v>
      </c>
      <c r="L9" s="12" t="str">
        <f t="shared" si="5"/>
        <v>-</v>
      </c>
    </row>
    <row r="10" spans="1:12" x14ac:dyDescent="0.3">
      <c r="A10" s="8" t="s">
        <v>0</v>
      </c>
      <c r="B10" s="9">
        <v>7</v>
      </c>
      <c r="C10" s="2"/>
      <c r="D10" s="11" t="str">
        <f t="shared" si="1"/>
        <v>-</v>
      </c>
      <c r="E10" s="6" t="str">
        <f t="shared" si="2"/>
        <v>-</v>
      </c>
      <c r="F10" s="17" t="e">
        <f t="shared" si="3"/>
        <v>#VALUE!</v>
      </c>
      <c r="G10" s="5"/>
      <c r="H10" s="3"/>
      <c r="I10" s="2"/>
      <c r="J10" s="7" t="str">
        <f t="shared" si="4"/>
        <v>-</v>
      </c>
      <c r="K10" s="7" t="str">
        <f t="shared" si="0"/>
        <v>-</v>
      </c>
      <c r="L10" s="12" t="str">
        <f t="shared" si="5"/>
        <v>-</v>
      </c>
    </row>
    <row r="11" spans="1:12" x14ac:dyDescent="0.3">
      <c r="A11" s="8" t="s">
        <v>0</v>
      </c>
      <c r="B11" s="9">
        <v>8</v>
      </c>
      <c r="C11" s="2"/>
      <c r="D11" s="11" t="str">
        <f t="shared" si="1"/>
        <v>-</v>
      </c>
      <c r="E11" s="6" t="str">
        <f t="shared" si="2"/>
        <v>-</v>
      </c>
      <c r="F11" s="17" t="e">
        <f t="shared" si="3"/>
        <v>#VALUE!</v>
      </c>
      <c r="G11" s="5"/>
      <c r="H11" s="3"/>
      <c r="I11" s="2"/>
      <c r="J11" s="7" t="str">
        <f t="shared" si="4"/>
        <v>-</v>
      </c>
      <c r="K11" s="7" t="str">
        <f t="shared" si="0"/>
        <v>-</v>
      </c>
      <c r="L11" s="12" t="str">
        <f t="shared" si="5"/>
        <v>-</v>
      </c>
    </row>
    <row r="12" spans="1:12" x14ac:dyDescent="0.3">
      <c r="A12" s="8" t="s">
        <v>0</v>
      </c>
      <c r="B12" s="9">
        <v>9</v>
      </c>
      <c r="C12" s="2"/>
      <c r="D12" s="11" t="str">
        <f t="shared" si="1"/>
        <v>-</v>
      </c>
      <c r="E12" s="6" t="str">
        <f t="shared" si="2"/>
        <v>-</v>
      </c>
      <c r="F12" s="17" t="e">
        <f t="shared" si="3"/>
        <v>#VALUE!</v>
      </c>
      <c r="G12" s="5"/>
      <c r="H12" s="3"/>
      <c r="I12" s="2"/>
      <c r="J12" s="7" t="str">
        <f t="shared" si="4"/>
        <v>-</v>
      </c>
      <c r="K12" s="7" t="str">
        <f t="shared" si="0"/>
        <v>-</v>
      </c>
      <c r="L12" s="12" t="str">
        <f t="shared" si="5"/>
        <v>-</v>
      </c>
    </row>
    <row r="13" spans="1:12" x14ac:dyDescent="0.3">
      <c r="A13" s="8" t="s">
        <v>0</v>
      </c>
      <c r="B13" s="9">
        <v>10</v>
      </c>
      <c r="C13" s="2"/>
      <c r="D13" s="11" t="str">
        <f t="shared" si="1"/>
        <v>-</v>
      </c>
      <c r="E13" s="6" t="str">
        <f t="shared" si="2"/>
        <v>-</v>
      </c>
      <c r="F13" s="17" t="e">
        <f t="shared" si="3"/>
        <v>#VALUE!</v>
      </c>
      <c r="G13" s="5"/>
      <c r="H13" s="3"/>
      <c r="I13" s="4"/>
      <c r="J13" s="7" t="str">
        <f t="shared" si="4"/>
        <v>-</v>
      </c>
      <c r="K13" s="7" t="str">
        <f t="shared" si="0"/>
        <v>-</v>
      </c>
      <c r="L13" s="12" t="str">
        <f t="shared" si="5"/>
        <v>-</v>
      </c>
    </row>
    <row r="14" spans="1:12" x14ac:dyDescent="0.3">
      <c r="A14" s="8" t="s">
        <v>0</v>
      </c>
      <c r="B14" s="9">
        <v>11</v>
      </c>
      <c r="C14" s="2"/>
      <c r="D14" s="11" t="str">
        <f t="shared" si="1"/>
        <v>-</v>
      </c>
      <c r="E14" s="6" t="str">
        <f t="shared" si="2"/>
        <v>-</v>
      </c>
      <c r="F14" s="17" t="e">
        <f t="shared" si="3"/>
        <v>#VALUE!</v>
      </c>
      <c r="G14" s="5"/>
      <c r="H14" s="3"/>
      <c r="I14" s="4"/>
      <c r="J14" s="7" t="str">
        <f t="shared" si="4"/>
        <v>-</v>
      </c>
      <c r="K14" s="7" t="str">
        <f t="shared" si="0"/>
        <v>-</v>
      </c>
      <c r="L14" s="12" t="str">
        <f t="shared" si="5"/>
        <v>-</v>
      </c>
    </row>
    <row r="15" spans="1:12" x14ac:dyDescent="0.3">
      <c r="A15" s="8" t="s">
        <v>0</v>
      </c>
      <c r="B15" s="9">
        <v>12</v>
      </c>
      <c r="C15" s="2"/>
      <c r="D15" s="11" t="str">
        <f t="shared" si="1"/>
        <v>-</v>
      </c>
      <c r="E15" s="6" t="str">
        <f t="shared" si="2"/>
        <v>-</v>
      </c>
      <c r="F15" s="17" t="e">
        <f t="shared" si="3"/>
        <v>#VALUE!</v>
      </c>
      <c r="G15" s="5"/>
      <c r="H15" s="3"/>
      <c r="I15" s="2"/>
      <c r="J15" s="7" t="str">
        <f t="shared" si="4"/>
        <v>-</v>
      </c>
      <c r="K15" s="7" t="str">
        <f t="shared" si="0"/>
        <v>-</v>
      </c>
      <c r="L15" s="12" t="str">
        <f t="shared" si="5"/>
        <v>-</v>
      </c>
    </row>
    <row r="16" spans="1:12" x14ac:dyDescent="0.3">
      <c r="G16" s="5"/>
    </row>
    <row r="17" spans="7:7" x14ac:dyDescent="0.3">
      <c r="G17" s="5"/>
    </row>
  </sheetData>
  <mergeCells count="3">
    <mergeCell ref="H2:L2"/>
    <mergeCell ref="A1:L1"/>
    <mergeCell ref="A2:F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2</vt:i4>
      </vt:variant>
    </vt:vector>
  </HeadingPairs>
  <TitlesOfParts>
    <vt:vector size="3" baseType="lpstr">
      <vt:lpstr>Resultats</vt:lpstr>
      <vt:lpstr>Graphique1</vt:lpstr>
      <vt:lpstr>Graphique2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Rondepierre</dc:creator>
  <cp:lastModifiedBy>Tristan Rondepierre</cp:lastModifiedBy>
  <dcterms:created xsi:type="dcterms:W3CDTF">2023-12-11T09:49:11Z</dcterms:created>
  <dcterms:modified xsi:type="dcterms:W3CDTF">2026-04-10T13:40:36Z</dcterms:modified>
</cp:coreProperties>
</file>