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Collections numériques SPCL\Mesures et incertitudes\Activités élève\ONDES_CeleriteSON_VB\"/>
    </mc:Choice>
  </mc:AlternateContent>
  <xr:revisionPtr revIDLastSave="0" documentId="13_ncr:1_{E5D567BA-8896-4C4A-8A51-98CEE4F5D555}" xr6:coauthVersionLast="47" xr6:coauthVersionMax="47" xr10:uidLastSave="{00000000-0000-0000-0000-000000000000}"/>
  <bookViews>
    <workbookView xWindow="-108" yWindow="-108" windowWidth="23256" windowHeight="12456" xr2:uid="{D83CEA1A-6271-4CA2-A419-008FD4B20EF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7" i="1"/>
  <c r="C10" i="1"/>
  <c r="G3" i="1" l="1"/>
  <c r="G2" i="1" s="1"/>
  <c r="G6" i="1"/>
  <c r="G5" i="1" l="1"/>
  <c r="G10" i="1" s="1"/>
  <c r="J8" i="1" l="1"/>
  <c r="J2" i="1"/>
  <c r="J7" i="1"/>
  <c r="J6" i="1"/>
</calcChain>
</file>

<file path=xl/sharedStrings.xml><?xml version="1.0" encoding="utf-8"?>
<sst xmlns="http://schemas.openxmlformats.org/spreadsheetml/2006/main" count="37" uniqueCount="26">
  <si>
    <t>valeur mesurée : D =</t>
  </si>
  <si>
    <t>m</t>
  </si>
  <si>
    <t>s</t>
  </si>
  <si>
    <t xml:space="preserve">v = </t>
  </si>
  <si>
    <t>m/s</t>
  </si>
  <si>
    <t>u(D) =</t>
  </si>
  <si>
    <t>Incertitudes-types</t>
  </si>
  <si>
    <t xml:space="preserve">u(v) = </t>
  </si>
  <si>
    <t>Résultats de mesures et sources d'erreur</t>
  </si>
  <si>
    <t>Distance D</t>
  </si>
  <si>
    <t xml:space="preserve">Célérité v </t>
  </si>
  <si>
    <t>distance</t>
  </si>
  <si>
    <t>échantilonnage</t>
  </si>
  <si>
    <t>pic 1</t>
  </si>
  <si>
    <t>pic 2</t>
  </si>
  <si>
    <t>Durée Δt</t>
  </si>
  <si>
    <t xml:space="preserve">valeur mesurée : Δt =  </t>
  </si>
  <si>
    <t xml:space="preserve">u(Δt) = </t>
  </si>
  <si>
    <t>demi-largeur du premier pic sélectionné : ±</t>
  </si>
  <si>
    <r>
      <t>u</t>
    </r>
    <r>
      <rPr>
        <vertAlign val="subscript"/>
        <sz val="11"/>
        <color theme="0"/>
        <rFont val="Aptos"/>
        <family val="2"/>
      </rPr>
      <t>grad</t>
    </r>
    <r>
      <rPr>
        <sz val="11"/>
        <color theme="0"/>
        <rFont val="Aptos"/>
        <family val="2"/>
      </rPr>
      <t xml:space="preserve">(D) = </t>
    </r>
  </si>
  <si>
    <r>
      <t>u</t>
    </r>
    <r>
      <rPr>
        <vertAlign val="subscript"/>
        <sz val="11"/>
        <color theme="0"/>
        <rFont val="Aptos"/>
        <family val="2"/>
      </rPr>
      <t>ech</t>
    </r>
    <r>
      <rPr>
        <sz val="11"/>
        <color theme="0"/>
        <rFont val="Aptos"/>
        <family val="2"/>
      </rPr>
      <t xml:space="preserve">(Δt) = </t>
    </r>
  </si>
  <si>
    <r>
      <t>u</t>
    </r>
    <r>
      <rPr>
        <vertAlign val="subscript"/>
        <sz val="11"/>
        <color theme="0"/>
        <rFont val="Aptos"/>
        <family val="2"/>
      </rPr>
      <t>pic1</t>
    </r>
    <r>
      <rPr>
        <sz val="11"/>
        <color theme="0"/>
        <rFont val="Aptos"/>
        <family val="2"/>
      </rPr>
      <t xml:space="preserve">(Δt) = </t>
    </r>
  </si>
  <si>
    <r>
      <t>u</t>
    </r>
    <r>
      <rPr>
        <vertAlign val="subscript"/>
        <sz val="11"/>
        <color theme="0"/>
        <rFont val="Aptos"/>
        <family val="2"/>
      </rPr>
      <t>pic2</t>
    </r>
    <r>
      <rPr>
        <sz val="11"/>
        <color theme="0"/>
        <rFont val="Aptos"/>
        <family val="2"/>
      </rPr>
      <t xml:space="preserve">(Δt) = </t>
    </r>
  </si>
  <si>
    <t>Calcul de la célérité des ondes sonores et de son incertitude-type</t>
  </si>
  <si>
    <t>Période d'échantillonnage : Te =</t>
  </si>
  <si>
    <t>demi-étendue des valeurs possibles :  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</si>
</sst>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theme="1"/>
      <name val="Aptos"/>
      <family val="2"/>
    </font>
    <font>
      <sz val="18"/>
      <color theme="1"/>
      <name val="Aptos Light"/>
      <family val="2"/>
    </font>
    <font>
      <sz val="11"/>
      <color theme="0"/>
      <name val="Aptos"/>
      <family val="2"/>
    </font>
    <font>
      <b/>
      <sz val="11"/>
      <color theme="1"/>
      <name val="Aptos"/>
      <family val="2"/>
    </font>
    <font>
      <sz val="14"/>
      <color theme="0"/>
      <name val="Aptos"/>
      <family val="2"/>
    </font>
    <font>
      <sz val="14"/>
      <color theme="1"/>
      <name val="Aptos"/>
      <family val="2"/>
    </font>
    <font>
      <vertAlign val="subscript"/>
      <sz val="11"/>
      <color theme="0"/>
      <name val="Aptos"/>
      <family val="2"/>
    </font>
    <font>
      <b/>
      <sz val="11"/>
      <color theme="0"/>
      <name val="Aptos"/>
      <family val="2"/>
    </font>
    <font>
      <b/>
      <sz val="14"/>
      <color rgb="FF0061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3">
    <xf numFmtId="0" fontId="0" fillId="0" borderId="0" xfId="0"/>
    <xf numFmtId="0" fontId="6" fillId="3" borderId="0" xfId="0" applyFont="1" applyFill="1" applyAlignment="1">
      <alignment horizontal="right" vertical="center"/>
    </xf>
    <xf numFmtId="0" fontId="9" fillId="5" borderId="0" xfId="0" applyFont="1" applyFill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9" fillId="6" borderId="0" xfId="0" applyFont="1" applyFill="1" applyAlignment="1">
      <alignment horizontal="right" vertical="center"/>
    </xf>
    <xf numFmtId="0" fontId="4" fillId="6" borderId="0" xfId="0" applyFont="1" applyFill="1" applyAlignment="1">
      <alignment horizontal="right" vertical="center"/>
    </xf>
    <xf numFmtId="2" fontId="10" fillId="2" borderId="0" xfId="1" applyNumberFormat="1" applyFont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10" fontId="2" fillId="7" borderId="0" xfId="0" applyNumberFormat="1" applyFont="1" applyFill="1" applyAlignment="1">
      <alignment horizontal="center"/>
    </xf>
    <xf numFmtId="11" fontId="2" fillId="7" borderId="0" xfId="0" applyNumberFormat="1" applyFont="1" applyFill="1"/>
    <xf numFmtId="0" fontId="2" fillId="7" borderId="0" xfId="0" applyFont="1" applyFill="1" applyAlignment="1">
      <alignment vertical="center"/>
    </xf>
    <xf numFmtId="10" fontId="2" fillId="7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right"/>
    </xf>
    <xf numFmtId="0" fontId="5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right" vertical="center"/>
    </xf>
    <xf numFmtId="0" fontId="7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left" vertical="center"/>
    </xf>
    <xf numFmtId="0" fontId="7" fillId="8" borderId="0" xfId="0" applyFont="1" applyFill="1" applyAlignment="1">
      <alignment vertical="center"/>
    </xf>
    <xf numFmtId="0" fontId="5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11" fontId="2" fillId="8" borderId="0" xfId="0" applyNumberFormat="1" applyFont="1" applyFill="1" applyAlignment="1">
      <alignment horizontal="center" vertical="center"/>
    </xf>
    <xf numFmtId="0" fontId="7" fillId="8" borderId="0" xfId="0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5" fillId="4" borderId="0" xfId="0" applyFont="1" applyFill="1" applyAlignment="1" applyProtection="1">
      <alignment horizontal="center" vertical="center"/>
      <protection locked="0"/>
    </xf>
    <xf numFmtId="11" fontId="5" fillId="4" borderId="0" xfId="0" applyNumberFormat="1" applyFont="1" applyFill="1" applyAlignment="1" applyProtection="1">
      <alignment horizontal="center" vertical="center"/>
      <protection locked="0"/>
    </xf>
    <xf numFmtId="11" fontId="2" fillId="4" borderId="0" xfId="0" applyNumberFormat="1" applyFont="1" applyFill="1" applyAlignment="1" applyProtection="1">
      <alignment horizontal="center" vertical="center"/>
      <protection locked="0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</cellXfs>
  <cellStyles count="2">
    <cellStyle name="Normal" xfId="0" builtinId="0"/>
    <cellStyle name="Satisfaisant" xfId="1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contribution des différentes sources d'erreur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D8-4BBE-AC97-2E5F6CE0FB9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DD8-4BBE-AC97-2E5F6CE0FB9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DD8-4BBE-AC97-2E5F6CE0FB9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DD8-4BBE-AC97-2E5F6CE0FB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(Feuil1!$I$2,Feuil1!$I$6:$I$8)</c:f>
              <c:strCache>
                <c:ptCount val="4"/>
                <c:pt idx="0">
                  <c:v>distance</c:v>
                </c:pt>
                <c:pt idx="1">
                  <c:v>échantilonnage</c:v>
                </c:pt>
                <c:pt idx="2">
                  <c:v>pic 1</c:v>
                </c:pt>
                <c:pt idx="3">
                  <c:v>pic 2</c:v>
                </c:pt>
              </c:strCache>
            </c:strRef>
          </c:cat>
          <c:val>
            <c:numRef>
              <c:f>(Feuil1!$J$2,Feuil1!$J$6:$J$8)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D8-4BBE-AC97-2E5F6CE0F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2949696"/>
        <c:axId val="402960256"/>
      </c:barChart>
      <c:catAx>
        <c:axId val="40294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2960256"/>
        <c:crosses val="autoZero"/>
        <c:auto val="1"/>
        <c:lblAlgn val="ctr"/>
        <c:lblOffset val="100"/>
        <c:noMultiLvlLbl val="0"/>
      </c:catAx>
      <c:valAx>
        <c:axId val="40296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294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0</xdr:row>
      <xdr:rowOff>99060</xdr:rowOff>
    </xdr:from>
    <xdr:to>
      <xdr:col>14</xdr:col>
      <xdr:colOff>518160</xdr:colOff>
      <xdr:row>14</xdr:row>
      <xdr:rowOff>144780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E10C0D1-13E7-AE7F-1CD0-B8CCCAE13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434340</xdr:colOff>
      <xdr:row>10</xdr:row>
      <xdr:rowOff>171450</xdr:rowOff>
    </xdr:from>
    <xdr:ext cx="5753100" cy="63652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F9DB960E-0DBB-145E-F781-743AB35AFAF6}"/>
                </a:ext>
              </a:extLst>
            </xdr:cNvPr>
            <xdr:cNvSpPr txBox="1"/>
          </xdr:nvSpPr>
          <xdr:spPr>
            <a:xfrm>
              <a:off x="1226820" y="3806190"/>
              <a:ext cx="5753100" cy="6365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400" b="0" i="1">
                        <a:latin typeface="Cambria Math" panose="02040503050406030204" pitchFamily="18" charset="0"/>
                      </a:rPr>
                      <m:t>𝑢</m:t>
                    </m:r>
                    <m:d>
                      <m:dPr>
                        <m:ctrlPr>
                          <a:rPr lang="fr-FR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</m:d>
                    <m:r>
                      <a:rPr lang="fr-FR" sz="14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fr-FR" sz="1400" b="0" i="1">
                        <a:latin typeface="Cambria Math" panose="02040503050406030204" pitchFamily="18" charset="0"/>
                      </a:rPr>
                      <m:t>𝑣</m:t>
                    </m:r>
                    <m:r>
                      <a:rPr lang="fr-FR" sz="1400" b="0" i="1">
                        <a:latin typeface="Cambria Math" panose="02040503050406030204" pitchFamily="18" charset="0"/>
                      </a:rPr>
                      <m:t>×</m:t>
                    </m:r>
                    <m:rad>
                      <m:radPr>
                        <m:degHide m:val="on"/>
                        <m:ctrlPr>
                          <a:rPr lang="fr-FR" sz="14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sSup>
                          <m:sSupPr>
                            <m:ctrlPr>
                              <a:rPr lang="fr-FR" sz="14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fr-FR" sz="14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fr-FR" sz="1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r>
                                      <a:rPr lang="fr-FR" sz="1400" b="0" i="1">
                                        <a:latin typeface="Cambria Math" panose="02040503050406030204" pitchFamily="18" charset="0"/>
                                      </a:rPr>
                                      <m:t>𝑢</m:t>
                                    </m:r>
                                    <m:d>
                                      <m:dPr>
                                        <m:ctrlPr>
                                          <a:rPr lang="fr-FR" sz="14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dPr>
                                      <m:e>
                                        <m:r>
                                          <a:rPr lang="fr-FR" sz="1400" b="0" i="1">
                                            <a:latin typeface="Cambria Math" panose="02040503050406030204" pitchFamily="18" charset="0"/>
                                          </a:rPr>
                                          <m:t>𝐷</m:t>
                                        </m:r>
                                      </m:e>
                                    </m:d>
                                  </m:num>
                                  <m:den>
                                    <m:r>
                                      <a:rPr lang="fr-FR" sz="1400" b="0" i="1">
                                        <a:latin typeface="Cambria Math" panose="02040503050406030204" pitchFamily="18" charset="0"/>
                                      </a:rPr>
                                      <m:t>𝐷</m:t>
                                    </m:r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fr-FR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fr-FR" sz="1400" b="0" i="1">
                            <a:latin typeface="Cambria Math" panose="02040503050406030204" pitchFamily="18" charset="0"/>
                          </a:rPr>
                          <m:t>+</m:t>
                        </m:r>
                        <m:f>
                          <m:fPr>
                            <m:ctrlPr>
                              <a:rPr lang="fr-FR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fr-FR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𝑢</m:t>
                                </m:r>
                              </m:e>
                              <m:sub>
                                <m:r>
                                  <m:rPr>
                                    <m:sty m:val="p"/>
                                  </m:rPr>
                                  <a:rPr lang="fr-FR" sz="14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ech</m:t>
                                </m:r>
                              </m:sub>
                            </m:sSub>
                            <m:sSup>
                              <m:sSupPr>
                                <m:ctrlPr>
                                  <a:rPr lang="fr-FR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fr-FR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r>
                                      <m:rPr>
                                        <m:sty m:val="p"/>
                                      </m:rPr>
                                      <a:rPr lang="fr-FR" sz="1400" b="0" i="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Δ</m:t>
                                    </m:r>
                                    <m:r>
                                      <a:rPr lang="fr-FR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𝑡</m:t>
                                    </m:r>
                                  </m:e>
                                </m:d>
                              </m:e>
                              <m:sup>
                                <m:r>
                                  <a:rPr lang="fr-FR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p>
                            <m:r>
                              <a:rPr lang="fr-FR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fr-FR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𝑢</m:t>
                                </m:r>
                              </m:e>
                              <m:sub>
                                <m:r>
                                  <m:rPr>
                                    <m:sty m:val="p"/>
                                  </m:rPr>
                                  <a:rPr lang="fr-FR" sz="14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pic</m:t>
                                </m:r>
                                <m:r>
                                  <a:rPr lang="fr-FR" sz="14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  <m:sSup>
                              <m:sSupPr>
                                <m:ctrlPr>
                                  <a:rPr lang="fr-FR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fr-FR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r>
                                      <m:rPr>
                                        <m:sty m:val="p"/>
                                      </m:rPr>
                                      <a:rPr lang="fr-FR" sz="1400" b="0" i="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Δ</m:t>
                                    </m:r>
                                    <m:r>
                                      <a:rPr lang="fr-FR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𝑡</m:t>
                                    </m:r>
                                  </m:e>
                                </m:d>
                              </m:e>
                              <m:sup>
                                <m:r>
                                  <a:rPr lang="fr-FR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p>
                            <m:r>
                              <a:rPr lang="fr-FR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fr-FR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𝑢</m:t>
                                </m:r>
                              </m:e>
                              <m:sub>
                                <m:r>
                                  <m:rPr>
                                    <m:sty m:val="p"/>
                                  </m:rPr>
                                  <a:rPr lang="fr-FR" sz="14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pic</m:t>
                                </m:r>
                                <m:r>
                                  <a:rPr lang="fr-FR" sz="14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  <m:sSup>
                              <m:sSupPr>
                                <m:ctrlPr>
                                  <a:rPr lang="fr-FR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fr-FR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r>
                                      <m:rPr>
                                        <m:sty m:val="p"/>
                                      </m:rPr>
                                      <a:rPr lang="fr-FR" sz="1400" b="0" i="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Δ</m:t>
                                    </m:r>
                                    <m:r>
                                      <a:rPr lang="fr-FR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𝑡</m:t>
                                    </m:r>
                                  </m:e>
                                </m:d>
                              </m:e>
                              <m:sup>
                                <m:r>
                                  <a:rPr lang="fr-FR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m:rPr>
                                <m:sty m:val="p"/>
                              </m:rPr>
                              <a:rPr lang="fr-FR" sz="1400" b="0" i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Δ</m:t>
                            </m:r>
                            <m:sSup>
                              <m:sSupPr>
                                <m:ctrlPr>
                                  <a:rPr lang="fr-FR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pPr>
                              <m:e>
                                <m:r>
                                  <a:rPr lang="fr-FR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𝑡</m:t>
                                </m:r>
                              </m:e>
                              <m:sup>
                                <m:r>
                                  <a:rPr lang="fr-FR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p>
                          </m:den>
                        </m:f>
                      </m:e>
                    </m:rad>
                  </m:oMath>
                </m:oMathPara>
              </a14:m>
              <a:endParaRPr lang="fr-FR" sz="1400"/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F9DB960E-0DBB-145E-F781-743AB35AFAF6}"/>
                </a:ext>
              </a:extLst>
            </xdr:cNvPr>
            <xdr:cNvSpPr txBox="1"/>
          </xdr:nvSpPr>
          <xdr:spPr>
            <a:xfrm>
              <a:off x="1226820" y="3806190"/>
              <a:ext cx="5753100" cy="6365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400" b="0" i="0">
                  <a:latin typeface="Cambria Math" panose="02040503050406030204" pitchFamily="18" charset="0"/>
                </a:rPr>
                <a:t>𝑢(𝑣)=𝑣×√((𝑢(𝐷)/𝐷)^2+</a:t>
              </a:r>
              <a:r>
                <a:rPr lang="fr-FR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(𝑢_ech (Δ𝑡)^2+𝑢_</a:t>
              </a:r>
              <a:r>
                <a:rPr lang="fr-FR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pic1</a:t>
              </a:r>
              <a:r>
                <a:rPr lang="fr-FR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(Δ𝑡)^2+𝑢_</a:t>
              </a:r>
              <a:r>
                <a:rPr lang="fr-FR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pic2</a:t>
              </a:r>
              <a:r>
                <a:rPr lang="fr-FR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(Δ𝑡)^2)/(Δ𝑡^2 )</a:t>
              </a:r>
              <a:r>
                <a:rPr lang="fr-FR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fr-FR" sz="14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513A6-51F8-41D0-8CE5-756FBF7D98C4}">
  <dimension ref="A1:J15"/>
  <sheetViews>
    <sheetView tabSelected="1" workbookViewId="0">
      <selection activeCell="C2" sqref="C2"/>
    </sheetView>
  </sheetViews>
  <sheetFormatPr baseColWidth="10" defaultRowHeight="14.4" x14ac:dyDescent="0.3"/>
  <cols>
    <col min="1" max="1" width="11.5546875" style="7"/>
    <col min="2" max="2" width="42.21875" style="7" customWidth="1"/>
    <col min="3" max="3" width="10.88671875" style="8" customWidth="1"/>
    <col min="4" max="4" width="6.109375" style="7" customWidth="1"/>
    <col min="5" max="5" width="3" style="7" customWidth="1"/>
    <col min="6" max="6" width="13.21875" style="7" customWidth="1"/>
    <col min="7" max="7" width="12" style="8" bestFit="1" customWidth="1"/>
    <col min="8" max="8" width="4.88671875" style="7" customWidth="1"/>
    <col min="9" max="9" width="18.44140625" style="7" customWidth="1"/>
    <col min="10" max="10" width="11.5546875" style="9"/>
    <col min="11" max="16384" width="11.5546875" style="7"/>
  </cols>
  <sheetData>
    <row r="1" spans="1:10" ht="51" customHeight="1" x14ac:dyDescent="0.3">
      <c r="A1" s="32" t="s">
        <v>8</v>
      </c>
      <c r="B1" s="32"/>
      <c r="C1" s="32"/>
      <c r="D1" s="32"/>
      <c r="F1" s="32" t="s">
        <v>6</v>
      </c>
      <c r="G1" s="32"/>
      <c r="H1" s="32"/>
    </row>
    <row r="2" spans="1:10" s="14" customFormat="1" ht="22.8" customHeight="1" x14ac:dyDescent="0.3">
      <c r="A2" s="30" t="s">
        <v>9</v>
      </c>
      <c r="B2" s="16" t="s">
        <v>0</v>
      </c>
      <c r="C2" s="27"/>
      <c r="D2" s="19" t="s">
        <v>1</v>
      </c>
      <c r="F2" s="2" t="s">
        <v>5</v>
      </c>
      <c r="G2" s="21">
        <f>G3*SQRT(2)</f>
        <v>0</v>
      </c>
      <c r="H2" s="19" t="s">
        <v>1</v>
      </c>
      <c r="I2" s="14" t="s">
        <v>11</v>
      </c>
      <c r="J2" s="12" t="e">
        <f>((G2/C2)/(G10/C10))^2</f>
        <v>#DIV/0!</v>
      </c>
    </row>
    <row r="3" spans="1:10" s="14" customFormat="1" ht="22.8" customHeight="1" x14ac:dyDescent="0.3">
      <c r="A3" s="30"/>
      <c r="B3" s="17" t="s">
        <v>25</v>
      </c>
      <c r="C3" s="29"/>
      <c r="D3" s="19" t="s">
        <v>1</v>
      </c>
      <c r="F3" s="3" t="s">
        <v>19</v>
      </c>
      <c r="G3" s="22">
        <f>C3/SQRT(3)</f>
        <v>0</v>
      </c>
      <c r="H3" s="19"/>
      <c r="J3" s="12"/>
    </row>
    <row r="4" spans="1:10" x14ac:dyDescent="0.3">
      <c r="D4" s="13"/>
      <c r="F4" s="15"/>
      <c r="H4" s="13"/>
      <c r="I4" s="15"/>
    </row>
    <row r="5" spans="1:10" s="14" customFormat="1" ht="22.8" customHeight="1" x14ac:dyDescent="0.3">
      <c r="A5" s="31" t="s">
        <v>15</v>
      </c>
      <c r="B5" s="16" t="s">
        <v>16</v>
      </c>
      <c r="C5" s="28"/>
      <c r="D5" s="19" t="s">
        <v>2</v>
      </c>
      <c r="F5" s="4" t="s">
        <v>17</v>
      </c>
      <c r="G5" s="21">
        <f>SQRT(G6^2+G7^2+G8^2)</f>
        <v>0</v>
      </c>
      <c r="H5" s="19" t="s">
        <v>2</v>
      </c>
      <c r="J5" s="12"/>
    </row>
    <row r="6" spans="1:10" s="14" customFormat="1" ht="22.8" customHeight="1" x14ac:dyDescent="0.3">
      <c r="A6" s="31"/>
      <c r="B6" s="17" t="s">
        <v>24</v>
      </c>
      <c r="C6" s="29"/>
      <c r="D6" s="19" t="s">
        <v>2</v>
      </c>
      <c r="F6" s="5" t="s">
        <v>20</v>
      </c>
      <c r="G6" s="23">
        <f>C6/SQRT(6)</f>
        <v>0</v>
      </c>
      <c r="H6" s="19" t="s">
        <v>2</v>
      </c>
      <c r="I6" s="14" t="s">
        <v>12</v>
      </c>
      <c r="J6" s="12" t="e">
        <f>((G6/C$5)/(G$10/C$10))^2</f>
        <v>#DIV/0!</v>
      </c>
    </row>
    <row r="7" spans="1:10" s="14" customFormat="1" ht="22.8" customHeight="1" x14ac:dyDescent="0.3">
      <c r="A7" s="31"/>
      <c r="B7" s="17" t="s">
        <v>18</v>
      </c>
      <c r="C7" s="29"/>
      <c r="D7" s="19" t="s">
        <v>2</v>
      </c>
      <c r="F7" s="5" t="s">
        <v>21</v>
      </c>
      <c r="G7" s="23">
        <f>C7/3</f>
        <v>0</v>
      </c>
      <c r="H7" s="19" t="s">
        <v>2</v>
      </c>
      <c r="I7" s="14" t="s">
        <v>13</v>
      </c>
      <c r="J7" s="12" t="e">
        <f t="shared" ref="J7:J8" si="0">((G7/C$5)/(G$10/C$10))^2</f>
        <v>#DIV/0!</v>
      </c>
    </row>
    <row r="8" spans="1:10" s="14" customFormat="1" ht="22.8" customHeight="1" x14ac:dyDescent="0.3">
      <c r="A8" s="31"/>
      <c r="B8" s="17" t="s">
        <v>18</v>
      </c>
      <c r="C8" s="29"/>
      <c r="D8" s="19" t="s">
        <v>2</v>
      </c>
      <c r="F8" s="5" t="s">
        <v>22</v>
      </c>
      <c r="G8" s="23">
        <f>C8/3</f>
        <v>0</v>
      </c>
      <c r="H8" s="19" t="s">
        <v>2</v>
      </c>
      <c r="I8" s="14" t="s">
        <v>14</v>
      </c>
      <c r="J8" s="12" t="e">
        <f t="shared" si="0"/>
        <v>#DIV/0!</v>
      </c>
    </row>
    <row r="9" spans="1:10" ht="45.6" customHeight="1" x14ac:dyDescent="0.3">
      <c r="A9" s="26" t="s">
        <v>23</v>
      </c>
      <c r="H9" s="13"/>
    </row>
    <row r="10" spans="1:10" s="11" customFormat="1" ht="38.4" customHeight="1" x14ac:dyDescent="0.3">
      <c r="A10" s="25" t="s">
        <v>10</v>
      </c>
      <c r="B10" s="18" t="s">
        <v>3</v>
      </c>
      <c r="C10" s="6" t="str">
        <f>IF(C2*C5&gt;0, C2/C5, "-")</f>
        <v>-</v>
      </c>
      <c r="D10" s="20" t="s">
        <v>4</v>
      </c>
      <c r="F10" s="1" t="s">
        <v>7</v>
      </c>
      <c r="G10" s="6" t="str">
        <f>IF(C10&lt;&gt;"-", C10*SQRT((G2/C2)^2+(G5/C5)^2), "-")</f>
        <v>-</v>
      </c>
      <c r="H10" s="24" t="s">
        <v>4</v>
      </c>
      <c r="J10" s="12"/>
    </row>
    <row r="15" spans="1:10" x14ac:dyDescent="0.3">
      <c r="F15" s="10"/>
    </row>
  </sheetData>
  <sheetProtection sheet="1" objects="1" scenarios="1"/>
  <mergeCells count="4">
    <mergeCell ref="A2:A3"/>
    <mergeCell ref="A5:A8"/>
    <mergeCell ref="A1:D1"/>
    <mergeCell ref="F1:H1"/>
  </mergeCells>
  <conditionalFormatting sqref="C10">
    <cfRule type="cellIs" dxfId="1" priority="2" operator="equal">
      <formula>"-"</formula>
    </cfRule>
  </conditionalFormatting>
  <conditionalFormatting sqref="G10">
    <cfRule type="cellIs" dxfId="0" priority="1" operator="equal">
      <formula>"-"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Rondepierre</dc:creator>
  <cp:lastModifiedBy>Tristan Rondepierre</cp:lastModifiedBy>
  <dcterms:created xsi:type="dcterms:W3CDTF">2025-02-25T09:36:16Z</dcterms:created>
  <dcterms:modified xsi:type="dcterms:W3CDTF">2025-03-23T10:01:56Z</dcterms:modified>
</cp:coreProperties>
</file>